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<sst xmlns="http://schemas.openxmlformats.org/spreadsheetml/2006/main" count="81">
  <si>
    <t>四川省2017年度补贴机具结算明细表</t>
  </si>
  <si>
    <t>总计</t>
  </si>
  <si>
    <t>数量</t>
  </si>
  <si>
    <t>中央贴额</t>
  </si>
  <si>
    <t>省补贴额</t>
  </si>
  <si>
    <t>市补贴额</t>
  </si>
  <si>
    <t>县补贴额</t>
  </si>
  <si>
    <t>补贴总额</t>
  </si>
  <si>
    <t>申请结算单位:</t>
  </si>
  <si>
    <t>会理县农牧局</t>
  </si>
  <si>
    <t>申请结算批次:</t>
  </si>
  <si>
    <t xml:space="preserve">   第九批</t>
  </si>
  <si>
    <t>单位:元</t>
  </si>
  <si>
    <t>序号</t>
  </si>
  <si>
    <t>县</t>
  </si>
  <si>
    <t>乡镇</t>
  </si>
  <si>
    <t>村组</t>
  </si>
  <si>
    <t>姓名</t>
  </si>
  <si>
    <t>身份证号</t>
  </si>
  <si>
    <t>机具品目</t>
  </si>
  <si>
    <t>生产企业名称</t>
  </si>
  <si>
    <t>机具型号</t>
  </si>
  <si>
    <t>设备数量</t>
  </si>
  <si>
    <t>销售总价</t>
  </si>
  <si>
    <t>总补贴额</t>
  </si>
  <si>
    <t>中央补贴额</t>
  </si>
  <si>
    <t>联系电话</t>
  </si>
  <si>
    <t>一卡通开户行</t>
  </si>
  <si>
    <t>一卡通帐号</t>
  </si>
  <si>
    <t>会理县</t>
  </si>
  <si>
    <t>黎溪镇</t>
  </si>
  <si>
    <t>合伍村8组15号</t>
  </si>
  <si>
    <t>吕进福</t>
  </si>
  <si>
    <t>轮式拖拉机（不含皮带传动轮式拖拉机）</t>
  </si>
  <si>
    <t>雷沃重工股份有限公司</t>
  </si>
  <si>
    <t>HT404</t>
  </si>
  <si>
    <t>锁水村5组28号</t>
  </si>
  <si>
    <t>蒲刚</t>
  </si>
  <si>
    <t>四川川龙拖拉机制造有限公司</t>
  </si>
  <si>
    <t>CL280</t>
  </si>
  <si>
    <t>锁水村8组31号</t>
  </si>
  <si>
    <t>唐映忠</t>
  </si>
  <si>
    <t>彰冠乡</t>
  </si>
  <si>
    <t>湾塘村4组33号</t>
  </si>
  <si>
    <t>姚应章</t>
  </si>
  <si>
    <t>小黑箐乡</t>
  </si>
  <si>
    <t>白沙村2组01号</t>
  </si>
  <si>
    <t>王开年</t>
  </si>
  <si>
    <t>旋耕机</t>
  </si>
  <si>
    <t>1GN150</t>
  </si>
  <si>
    <t>一拖川龙四川农业装备有限公司</t>
  </si>
  <si>
    <t>YTCL404</t>
  </si>
  <si>
    <t>河口乡</t>
  </si>
  <si>
    <t>河口村2组29号</t>
  </si>
  <si>
    <t>刘祖平</t>
  </si>
  <si>
    <t>M304-E</t>
  </si>
  <si>
    <t>中厂乡</t>
  </si>
  <si>
    <t>毛菇坝村3组10号</t>
  </si>
  <si>
    <t>王开喜</t>
  </si>
  <si>
    <t>CL354</t>
  </si>
  <si>
    <t>关河镇</t>
  </si>
  <si>
    <t>田房村2组23号</t>
  </si>
  <si>
    <t>许朝贵</t>
  </si>
  <si>
    <t>M254-E</t>
  </si>
  <si>
    <t>树堡乡</t>
  </si>
  <si>
    <t>梅子村3组15号</t>
  </si>
  <si>
    <t>杨金猛</t>
  </si>
  <si>
    <t>勒堵村1组25号</t>
  </si>
  <si>
    <t>杨宇祥</t>
  </si>
  <si>
    <t>勒堵村2组02号</t>
  </si>
  <si>
    <t>李炳华</t>
  </si>
  <si>
    <t>江竹乡</t>
  </si>
  <si>
    <t>云盘村1组17号</t>
  </si>
  <si>
    <t>李正华</t>
  </si>
  <si>
    <t>杨家坝乡</t>
  </si>
  <si>
    <t>新桂村1组70号</t>
  </si>
  <si>
    <t>顾勇才</t>
  </si>
  <si>
    <t>20</t>
  </si>
  <si>
    <r>
      <t xml:space="preserve">审核人员签字：
                                                                                         </t>
    </r>
    <r>
      <rPr>
        <sz val="10"/>
        <rFont val="Arial"/>
        <family val="2"/>
        <charset val="0"/>
      </rPr>
      <t xml:space="preserve">		</t>
    </r>
    <r>
      <rPr>
        <sz val="10"/>
        <rFont val="宋体"/>
        <charset val="134"/>
      </rPr>
      <t xml:space="preserve">    </t>
    </r>
    <r>
      <rPr>
        <sz val="10"/>
        <rFont val="Arial"/>
        <family val="2"/>
        <charset val="0"/>
      </rPr>
      <t xml:space="preserve">	</t>
    </r>
  </si>
  <si>
    <r>
      <t xml:space="preserve">财务人员签字：
                                                                                         </t>
    </r>
    <r>
      <rPr>
        <sz val="10"/>
        <rFont val="Arial"/>
        <family val="2"/>
        <charset val="0"/>
      </rPr>
      <t xml:space="preserve">		</t>
    </r>
    <r>
      <rPr>
        <sz val="10"/>
        <rFont val="宋体"/>
        <charset val="134"/>
      </rPr>
      <t xml:space="preserve">    </t>
    </r>
    <r>
      <rPr>
        <sz val="10"/>
        <rFont val="Arial"/>
        <family val="2"/>
        <charset val="0"/>
      </rPr>
      <t xml:space="preserve">	</t>
    </r>
  </si>
  <si>
    <r>
      <t xml:space="preserve">领导意见：
                                                                                         </t>
    </r>
    <r>
      <rPr>
        <sz val="10"/>
        <rFont val="Arial"/>
        <family val="2"/>
        <charset val="0"/>
      </rPr>
      <t xml:space="preserve">		</t>
    </r>
    <r>
      <rPr>
        <sz val="10"/>
        <rFont val="宋体"/>
        <charset val="134"/>
      </rPr>
      <t xml:space="preserve">    </t>
    </r>
    <r>
      <rPr>
        <sz val="10"/>
        <rFont val="Arial"/>
        <family val="2"/>
        <charset val="0"/>
      </rPr>
      <t xml:space="preserve">	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</si>
</sst>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</numFmts>
  <fonts count="32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黑体"/>
      <family val="3"/>
      <charset val="134"/>
    </font>
    <font>
      <sz val="11"/>
      <color indexed="8"/>
      <name val="宋体"/>
      <charset val="134"/>
    </font>
    <font>
      <b/>
      <sz val="16"/>
      <name val="黑体"/>
      <family val="3"/>
      <charset val="134"/>
    </font>
    <font>
      <b/>
      <sz val="11"/>
      <name val="黑体"/>
      <family val="3"/>
      <charset val="134"/>
    </font>
    <font>
      <sz val="11"/>
      <name val="宋体"/>
      <charset val="134"/>
    </font>
    <font>
      <sz val="10"/>
      <name val="楷体_GB2312"/>
      <family val="3"/>
      <charset val="134"/>
    </font>
    <font>
      <sz val="10"/>
      <color indexed="8"/>
      <name val="宋体"/>
      <charset val="134"/>
    </font>
    <font>
      <u/>
      <sz val="10"/>
      <name val="楷体_GB2312"/>
      <family val="3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3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0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9" borderId="4" applyNumberFormat="0" applyFon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8" fillId="26" borderId="9" applyNumberFormat="0" applyAlignment="0" applyProtection="0">
      <alignment vertical="center"/>
    </xf>
    <xf numFmtId="0" fontId="30" fillId="26" borderId="5" applyNumberFormat="0" applyAlignment="0" applyProtection="0">
      <alignment vertical="center"/>
    </xf>
    <xf numFmtId="0" fontId="26" fillId="25" borderId="8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176" fontId="2" fillId="3" borderId="1" xfId="0" applyNumberFormat="1" applyFont="1" applyFill="1" applyBorder="1" applyAlignment="1" applyProtection="1">
      <alignment horizontal="center" vertical="center"/>
    </xf>
    <xf numFmtId="176" fontId="6" fillId="3" borderId="1" xfId="0" applyNumberFormat="1" applyFont="1" applyFill="1" applyBorder="1" applyAlignment="1" applyProtection="1">
      <alignment horizontal="center" vertical="center"/>
    </xf>
    <xf numFmtId="0" fontId="5" fillId="4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0" xfId="0" applyFont="1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horizontal="righ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 applyProtection="1">
      <alignment horizontal="left" vertical="center" wrapText="1"/>
    </xf>
    <xf numFmtId="176" fontId="2" fillId="4" borderId="1" xfId="0" applyNumberFormat="1" applyFont="1" applyFill="1" applyBorder="1" applyAlignment="1" applyProtection="1">
      <alignment horizontal="center" vertical="center"/>
    </xf>
    <xf numFmtId="0" fontId="5" fillId="5" borderId="1" xfId="0" applyFont="1" applyFill="1" applyBorder="1" applyAlignment="1" applyProtection="1">
      <alignment horizontal="center" vertical="center" wrapText="1"/>
    </xf>
    <xf numFmtId="176" fontId="2" fillId="5" borderId="1" xfId="0" applyNumberFormat="1" applyFont="1" applyFill="1" applyBorder="1" applyAlignment="1" applyProtection="1">
      <alignment horizontal="center" vertical="center"/>
    </xf>
    <xf numFmtId="0" fontId="5" fillId="6" borderId="1" xfId="0" applyFont="1" applyFill="1" applyBorder="1" applyAlignment="1" applyProtection="1">
      <alignment horizontal="center" vertical="center" wrapText="1"/>
    </xf>
    <xf numFmtId="176" fontId="2" fillId="6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7" borderId="1" xfId="0" applyFont="1" applyFill="1" applyBorder="1" applyAlignment="1" applyProtection="1">
      <alignment horizontal="center" vertical="center" wrapText="1"/>
    </xf>
    <xf numFmtId="176" fontId="2" fillId="7" borderId="1" xfId="0" applyNumberFormat="1" applyFont="1" applyFill="1" applyBorder="1" applyAlignment="1" applyProtection="1">
      <alignment horizontal="center" vertical="center"/>
    </xf>
    <xf numFmtId="0" fontId="6" fillId="7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22"/>
  <sheetViews>
    <sheetView tabSelected="1" workbookViewId="0">
      <selection activeCell="F5" sqref="F5:F20"/>
    </sheetView>
  </sheetViews>
  <sheetFormatPr defaultColWidth="9" defaultRowHeight="13.5"/>
  <cols>
    <col min="18" max="18" width="11.125"/>
  </cols>
  <sheetData>
    <row r="1" s="1" customFormat="1" ht="29.25" customHeight="1" spans="1:25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  <c r="FR1" s="3"/>
      <c r="FS1" s="3"/>
      <c r="FT1" s="3"/>
      <c r="FU1" s="3"/>
      <c r="FV1" s="3"/>
      <c r="FW1" s="3"/>
      <c r="FX1" s="3"/>
      <c r="FY1" s="3"/>
      <c r="FZ1" s="3"/>
      <c r="GA1" s="3"/>
      <c r="GB1" s="3"/>
      <c r="GC1" s="3"/>
      <c r="GD1" s="3"/>
      <c r="GE1" s="3"/>
      <c r="GF1" s="3"/>
      <c r="GG1" s="3"/>
      <c r="GH1" s="3"/>
      <c r="GI1" s="3"/>
      <c r="GJ1" s="3"/>
      <c r="GK1" s="3"/>
      <c r="GL1" s="3"/>
      <c r="GM1" s="3"/>
      <c r="GN1" s="3"/>
      <c r="GO1" s="3"/>
      <c r="GP1" s="3"/>
      <c r="GQ1" s="3"/>
      <c r="GR1" s="3"/>
      <c r="GS1" s="3"/>
      <c r="GT1" s="3"/>
      <c r="GU1" s="3"/>
      <c r="GV1" s="3"/>
      <c r="GW1" s="3"/>
      <c r="GX1" s="3"/>
      <c r="GY1" s="3"/>
      <c r="GZ1" s="3"/>
      <c r="HA1" s="3"/>
      <c r="HB1" s="3"/>
      <c r="HC1" s="3"/>
      <c r="HD1" s="3"/>
      <c r="HE1" s="3"/>
      <c r="HF1" s="3"/>
      <c r="HG1" s="3"/>
      <c r="HH1" s="3"/>
      <c r="HI1" s="3"/>
      <c r="HJ1" s="3"/>
      <c r="HK1" s="3"/>
      <c r="HL1" s="3"/>
      <c r="HM1" s="3"/>
      <c r="HN1" s="3"/>
      <c r="HO1" s="3"/>
      <c r="HP1" s="3"/>
      <c r="HQ1" s="3"/>
      <c r="HR1" s="3"/>
      <c r="HS1" s="3"/>
      <c r="HT1" s="3"/>
      <c r="HU1" s="3"/>
      <c r="HV1" s="3"/>
      <c r="HW1" s="3"/>
      <c r="HX1" s="3"/>
      <c r="HY1" s="3"/>
      <c r="HZ1" s="3"/>
      <c r="IA1" s="3"/>
      <c r="IB1" s="3"/>
      <c r="IC1" s="3"/>
      <c r="ID1" s="3"/>
      <c r="IE1" s="3"/>
      <c r="IF1" s="3"/>
      <c r="IG1" s="3"/>
      <c r="IH1" s="3"/>
      <c r="II1" s="3"/>
      <c r="IJ1" s="3"/>
      <c r="IK1" s="3"/>
      <c r="IL1" s="3"/>
      <c r="IM1" s="3"/>
      <c r="IN1" s="3"/>
      <c r="IO1" s="3"/>
      <c r="IP1" s="3"/>
      <c r="IQ1" s="3"/>
      <c r="IR1" s="3"/>
      <c r="IS1" s="3"/>
      <c r="IT1" s="3"/>
      <c r="IU1" s="3"/>
      <c r="IV1" s="3"/>
    </row>
    <row r="2" s="2" customFormat="1" ht="60" customHeight="1" spans="1:20">
      <c r="A2" s="6" t="s">
        <v>1</v>
      </c>
      <c r="B2" s="6"/>
      <c r="C2" s="7" t="s">
        <v>2</v>
      </c>
      <c r="D2" s="8">
        <f>SUM(J5:J24)</f>
        <v>16</v>
      </c>
      <c r="E2" s="9" t="s">
        <v>3</v>
      </c>
      <c r="F2" s="10">
        <f>SUMPRODUCT(N5:N24)</f>
        <v>112110</v>
      </c>
      <c r="G2" s="11"/>
      <c r="H2" s="12" t="s">
        <v>4</v>
      </c>
      <c r="I2" s="22">
        <f>SUMPRODUCT(O5:O24)</f>
        <v>0</v>
      </c>
      <c r="J2" s="22"/>
      <c r="K2" s="23" t="s">
        <v>5</v>
      </c>
      <c r="L2" s="24">
        <f>SUMPRODUCT(P5:P24*J5:J24)</f>
        <v>0</v>
      </c>
      <c r="M2" s="24"/>
      <c r="N2" s="25" t="s">
        <v>6</v>
      </c>
      <c r="O2" s="26">
        <f>SUMPRODUCT(Q5:Q24)</f>
        <v>0</v>
      </c>
      <c r="P2" s="26"/>
      <c r="Q2" s="28" t="s">
        <v>7</v>
      </c>
      <c r="R2" s="29">
        <f>SUM(M5:M24)</f>
        <v>112110</v>
      </c>
      <c r="S2" s="30"/>
      <c r="T2" s="31"/>
    </row>
    <row r="3" s="3" customFormat="1" ht="47.25" customHeight="1" spans="1:20">
      <c r="A3" s="13" t="s">
        <v>8</v>
      </c>
      <c r="B3" s="13"/>
      <c r="C3" s="13"/>
      <c r="D3" s="14" t="s">
        <v>9</v>
      </c>
      <c r="E3" s="15"/>
      <c r="H3" s="16"/>
      <c r="I3" s="16"/>
      <c r="L3" s="16"/>
      <c r="M3" s="16"/>
      <c r="N3" s="16"/>
      <c r="O3" s="16" t="s">
        <v>10</v>
      </c>
      <c r="P3" s="16"/>
      <c r="Q3" s="32" t="s">
        <v>11</v>
      </c>
      <c r="S3" s="16" t="s">
        <v>12</v>
      </c>
      <c r="T3" s="16"/>
    </row>
    <row r="4" s="4" customFormat="1" ht="66" customHeight="1" spans="1:20">
      <c r="A4" s="17" t="s">
        <v>13</v>
      </c>
      <c r="B4" s="18" t="s">
        <v>14</v>
      </c>
      <c r="C4" s="18" t="s">
        <v>15</v>
      </c>
      <c r="D4" s="18" t="s">
        <v>16</v>
      </c>
      <c r="E4" s="17" t="s">
        <v>17</v>
      </c>
      <c r="F4" s="17" t="s">
        <v>18</v>
      </c>
      <c r="G4" s="19" t="s">
        <v>19</v>
      </c>
      <c r="H4" s="18" t="s">
        <v>20</v>
      </c>
      <c r="I4" s="18" t="s">
        <v>21</v>
      </c>
      <c r="J4" s="18" t="s">
        <v>2</v>
      </c>
      <c r="K4" s="18" t="s">
        <v>22</v>
      </c>
      <c r="L4" s="17" t="s">
        <v>23</v>
      </c>
      <c r="M4" s="17" t="s">
        <v>24</v>
      </c>
      <c r="N4" s="17" t="s">
        <v>25</v>
      </c>
      <c r="O4" s="17" t="s">
        <v>4</v>
      </c>
      <c r="P4" s="17" t="s">
        <v>5</v>
      </c>
      <c r="Q4" s="17" t="s">
        <v>6</v>
      </c>
      <c r="R4" s="18" t="s">
        <v>26</v>
      </c>
      <c r="S4" s="18" t="s">
        <v>27</v>
      </c>
      <c r="T4" s="18" t="s">
        <v>28</v>
      </c>
    </row>
    <row r="5" s="4" customFormat="1" ht="60" customHeight="1" spans="1:20">
      <c r="A5" s="20">
        <v>1</v>
      </c>
      <c r="B5" s="18" t="s">
        <v>29</v>
      </c>
      <c r="C5" s="18" t="s">
        <v>30</v>
      </c>
      <c r="D5" s="18" t="s">
        <v>31</v>
      </c>
      <c r="E5" s="18" t="s">
        <v>32</v>
      </c>
      <c r="F5" s="18"/>
      <c r="G5" s="18" t="s">
        <v>33</v>
      </c>
      <c r="H5" s="18" t="s">
        <v>34</v>
      </c>
      <c r="I5" s="18" t="s">
        <v>35</v>
      </c>
      <c r="J5" s="18">
        <v>1</v>
      </c>
      <c r="K5" s="18">
        <v>0</v>
      </c>
      <c r="L5" s="27">
        <v>46000</v>
      </c>
      <c r="M5" s="27">
        <v>11370</v>
      </c>
      <c r="N5" s="27">
        <v>11370</v>
      </c>
      <c r="O5" s="27">
        <v>0</v>
      </c>
      <c r="P5" s="27">
        <v>0</v>
      </c>
      <c r="Q5" s="27">
        <v>0</v>
      </c>
      <c r="R5" s="33"/>
      <c r="S5" s="17"/>
      <c r="T5" s="34"/>
    </row>
    <row r="6" s="4" customFormat="1" ht="60" customHeight="1" spans="1:20">
      <c r="A6" s="20">
        <v>2</v>
      </c>
      <c r="B6" s="18" t="s">
        <v>29</v>
      </c>
      <c r="C6" s="18" t="s">
        <v>30</v>
      </c>
      <c r="D6" s="18" t="s">
        <v>36</v>
      </c>
      <c r="E6" s="18" t="s">
        <v>37</v>
      </c>
      <c r="F6" s="18"/>
      <c r="G6" s="18" t="s">
        <v>33</v>
      </c>
      <c r="H6" s="18" t="s">
        <v>38</v>
      </c>
      <c r="I6" s="18" t="s">
        <v>39</v>
      </c>
      <c r="J6" s="18">
        <v>1</v>
      </c>
      <c r="K6" s="18">
        <v>0</v>
      </c>
      <c r="L6" s="27">
        <v>28200</v>
      </c>
      <c r="M6" s="27">
        <v>7020</v>
      </c>
      <c r="N6" s="27">
        <v>7020</v>
      </c>
      <c r="O6" s="27">
        <v>0</v>
      </c>
      <c r="P6" s="27">
        <v>0</v>
      </c>
      <c r="Q6" s="27">
        <v>0</v>
      </c>
      <c r="R6" s="33"/>
      <c r="S6" s="17"/>
      <c r="T6" s="34"/>
    </row>
    <row r="7" s="4" customFormat="1" ht="60" customHeight="1" spans="1:20">
      <c r="A7" s="20">
        <v>3</v>
      </c>
      <c r="B7" s="18" t="s">
        <v>29</v>
      </c>
      <c r="C7" s="18" t="s">
        <v>30</v>
      </c>
      <c r="D7" s="18" t="s">
        <v>40</v>
      </c>
      <c r="E7" s="18" t="s">
        <v>41</v>
      </c>
      <c r="F7" s="18"/>
      <c r="G7" s="18" t="s">
        <v>33</v>
      </c>
      <c r="H7" s="18" t="s">
        <v>38</v>
      </c>
      <c r="I7" s="18" t="s">
        <v>39</v>
      </c>
      <c r="J7" s="18">
        <v>1</v>
      </c>
      <c r="K7" s="18">
        <v>0</v>
      </c>
      <c r="L7" s="27">
        <v>28300</v>
      </c>
      <c r="M7" s="27">
        <v>7020</v>
      </c>
      <c r="N7" s="27">
        <v>7020</v>
      </c>
      <c r="O7" s="27">
        <v>0</v>
      </c>
      <c r="P7" s="27">
        <v>0</v>
      </c>
      <c r="Q7" s="27">
        <v>0</v>
      </c>
      <c r="R7" s="33"/>
      <c r="S7" s="17"/>
      <c r="T7" s="34"/>
    </row>
    <row r="8" s="4" customFormat="1" ht="60" customHeight="1" spans="1:20">
      <c r="A8" s="20">
        <v>4</v>
      </c>
      <c r="B8" s="18" t="s">
        <v>29</v>
      </c>
      <c r="C8" s="18" t="s">
        <v>42</v>
      </c>
      <c r="D8" s="18" t="s">
        <v>43</v>
      </c>
      <c r="E8" s="18" t="s">
        <v>44</v>
      </c>
      <c r="F8" s="18"/>
      <c r="G8" s="18" t="s">
        <v>33</v>
      </c>
      <c r="H8" s="18" t="s">
        <v>38</v>
      </c>
      <c r="I8" s="18" t="s">
        <v>39</v>
      </c>
      <c r="J8" s="18">
        <v>1</v>
      </c>
      <c r="K8" s="18">
        <v>0</v>
      </c>
      <c r="L8" s="27">
        <v>28200</v>
      </c>
      <c r="M8" s="27">
        <v>7020</v>
      </c>
      <c r="N8" s="27">
        <v>7020</v>
      </c>
      <c r="O8" s="27">
        <v>0</v>
      </c>
      <c r="P8" s="27">
        <v>0</v>
      </c>
      <c r="Q8" s="27">
        <v>0</v>
      </c>
      <c r="R8" s="33"/>
      <c r="S8" s="17"/>
      <c r="T8" s="34"/>
    </row>
    <row r="9" s="4" customFormat="1" ht="60" customHeight="1" spans="1:20">
      <c r="A9" s="20">
        <v>5</v>
      </c>
      <c r="B9" s="18" t="s">
        <v>29</v>
      </c>
      <c r="C9" s="18" t="s">
        <v>45</v>
      </c>
      <c r="D9" s="18" t="s">
        <v>46</v>
      </c>
      <c r="E9" s="18" t="s">
        <v>47</v>
      </c>
      <c r="F9" s="18"/>
      <c r="G9" s="18" t="s">
        <v>48</v>
      </c>
      <c r="H9" s="18" t="s">
        <v>38</v>
      </c>
      <c r="I9" s="18" t="s">
        <v>49</v>
      </c>
      <c r="J9" s="18">
        <v>1</v>
      </c>
      <c r="K9" s="18">
        <v>0</v>
      </c>
      <c r="L9" s="27">
        <v>5200</v>
      </c>
      <c r="M9" s="27">
        <v>1170</v>
      </c>
      <c r="N9" s="27">
        <v>1170</v>
      </c>
      <c r="O9" s="27">
        <v>0</v>
      </c>
      <c r="P9" s="27">
        <v>0</v>
      </c>
      <c r="Q9" s="27">
        <v>0</v>
      </c>
      <c r="R9" s="33"/>
      <c r="S9" s="17"/>
      <c r="T9" s="34"/>
    </row>
    <row r="10" s="4" customFormat="1" ht="60" customHeight="1" spans="1:20">
      <c r="A10" s="20">
        <v>6</v>
      </c>
      <c r="B10" s="18" t="s">
        <v>29</v>
      </c>
      <c r="C10" s="18" t="s">
        <v>45</v>
      </c>
      <c r="D10" s="18" t="s">
        <v>46</v>
      </c>
      <c r="E10" s="18" t="s">
        <v>47</v>
      </c>
      <c r="F10" s="18"/>
      <c r="G10" s="18" t="s">
        <v>33</v>
      </c>
      <c r="H10" s="18" t="s">
        <v>50</v>
      </c>
      <c r="I10" s="18" t="s">
        <v>51</v>
      </c>
      <c r="J10" s="18">
        <v>1</v>
      </c>
      <c r="K10" s="18">
        <v>0</v>
      </c>
      <c r="L10" s="27">
        <v>49600</v>
      </c>
      <c r="M10" s="27">
        <v>11370</v>
      </c>
      <c r="N10" s="27">
        <v>11370</v>
      </c>
      <c r="O10" s="27">
        <v>0</v>
      </c>
      <c r="P10" s="27">
        <v>0</v>
      </c>
      <c r="Q10" s="27">
        <v>0</v>
      </c>
      <c r="R10" s="33"/>
      <c r="S10" s="17"/>
      <c r="T10" s="34"/>
    </row>
    <row r="11" s="4" customFormat="1" ht="60" customHeight="1" spans="1:20">
      <c r="A11" s="20">
        <v>7</v>
      </c>
      <c r="B11" s="18" t="s">
        <v>29</v>
      </c>
      <c r="C11" s="18" t="s">
        <v>52</v>
      </c>
      <c r="D11" s="18" t="s">
        <v>53</v>
      </c>
      <c r="E11" s="18" t="s">
        <v>54</v>
      </c>
      <c r="F11" s="18"/>
      <c r="G11" s="18" t="s">
        <v>33</v>
      </c>
      <c r="H11" s="18" t="s">
        <v>34</v>
      </c>
      <c r="I11" s="18" t="s">
        <v>55</v>
      </c>
      <c r="J11" s="18">
        <v>1</v>
      </c>
      <c r="K11" s="18">
        <v>0</v>
      </c>
      <c r="L11" s="27">
        <v>39400</v>
      </c>
      <c r="M11" s="27">
        <v>9900</v>
      </c>
      <c r="N11" s="27">
        <v>9900</v>
      </c>
      <c r="O11" s="27">
        <v>0</v>
      </c>
      <c r="P11" s="27">
        <v>0</v>
      </c>
      <c r="Q11" s="27">
        <v>0</v>
      </c>
      <c r="R11" s="33"/>
      <c r="S11" s="17"/>
      <c r="T11" s="34"/>
    </row>
    <row r="12" s="4" customFormat="1" ht="60" customHeight="1" spans="1:20">
      <c r="A12" s="20">
        <v>8</v>
      </c>
      <c r="B12" s="18" t="s">
        <v>29</v>
      </c>
      <c r="C12" s="18" t="s">
        <v>52</v>
      </c>
      <c r="D12" s="18" t="s">
        <v>53</v>
      </c>
      <c r="E12" s="18" t="s">
        <v>54</v>
      </c>
      <c r="F12" s="18"/>
      <c r="G12" s="18" t="s">
        <v>48</v>
      </c>
      <c r="H12" s="18" t="s">
        <v>38</v>
      </c>
      <c r="I12" s="18" t="s">
        <v>49</v>
      </c>
      <c r="J12" s="18">
        <v>1</v>
      </c>
      <c r="K12" s="18">
        <v>0</v>
      </c>
      <c r="L12" s="27">
        <v>4400</v>
      </c>
      <c r="M12" s="27">
        <v>1170</v>
      </c>
      <c r="N12" s="27">
        <v>1170</v>
      </c>
      <c r="O12" s="27">
        <v>0</v>
      </c>
      <c r="P12" s="27">
        <v>0</v>
      </c>
      <c r="Q12" s="27">
        <v>0</v>
      </c>
      <c r="R12" s="33"/>
      <c r="S12" s="17"/>
      <c r="T12" s="34"/>
    </row>
    <row r="13" s="4" customFormat="1" ht="60" customHeight="1" spans="1:20">
      <c r="A13" s="20">
        <v>9</v>
      </c>
      <c r="B13" s="18" t="s">
        <v>29</v>
      </c>
      <c r="C13" s="18" t="s">
        <v>56</v>
      </c>
      <c r="D13" s="18" t="s">
        <v>57</v>
      </c>
      <c r="E13" s="18" t="s">
        <v>58</v>
      </c>
      <c r="F13" s="18"/>
      <c r="G13" s="18" t="s">
        <v>33</v>
      </c>
      <c r="H13" s="18" t="s">
        <v>38</v>
      </c>
      <c r="I13" s="18" t="s">
        <v>59</v>
      </c>
      <c r="J13" s="18">
        <v>1</v>
      </c>
      <c r="K13" s="18">
        <v>0</v>
      </c>
      <c r="L13" s="27">
        <v>46800</v>
      </c>
      <c r="M13" s="27">
        <v>10800</v>
      </c>
      <c r="N13" s="27">
        <v>10800</v>
      </c>
      <c r="O13" s="27">
        <v>0</v>
      </c>
      <c r="P13" s="27">
        <v>0</v>
      </c>
      <c r="Q13" s="27">
        <v>0</v>
      </c>
      <c r="R13" s="33"/>
      <c r="S13" s="17"/>
      <c r="T13" s="34"/>
    </row>
    <row r="14" s="4" customFormat="1" ht="60" customHeight="1" spans="1:20">
      <c r="A14" s="20">
        <v>10</v>
      </c>
      <c r="B14" s="18" t="s">
        <v>29</v>
      </c>
      <c r="C14" s="18" t="s">
        <v>56</v>
      </c>
      <c r="D14" s="18" t="s">
        <v>57</v>
      </c>
      <c r="E14" s="18" t="s">
        <v>58</v>
      </c>
      <c r="F14" s="18"/>
      <c r="G14" s="18" t="s">
        <v>48</v>
      </c>
      <c r="H14" s="18" t="s">
        <v>38</v>
      </c>
      <c r="I14" s="18" t="s">
        <v>49</v>
      </c>
      <c r="J14" s="18">
        <v>1</v>
      </c>
      <c r="K14" s="18">
        <v>0</v>
      </c>
      <c r="L14" s="27">
        <v>5100</v>
      </c>
      <c r="M14" s="27">
        <v>1170</v>
      </c>
      <c r="N14" s="27">
        <v>1170</v>
      </c>
      <c r="O14" s="27">
        <v>0</v>
      </c>
      <c r="P14" s="27">
        <v>0</v>
      </c>
      <c r="Q14" s="27">
        <v>0</v>
      </c>
      <c r="R14" s="33"/>
      <c r="S14" s="17"/>
      <c r="T14" s="34"/>
    </row>
    <row r="15" s="4" customFormat="1" ht="60" customHeight="1" spans="1:20">
      <c r="A15" s="20">
        <v>11</v>
      </c>
      <c r="B15" s="18" t="s">
        <v>29</v>
      </c>
      <c r="C15" s="18" t="s">
        <v>60</v>
      </c>
      <c r="D15" s="18" t="s">
        <v>61</v>
      </c>
      <c r="E15" s="18" t="s">
        <v>62</v>
      </c>
      <c r="F15" s="18"/>
      <c r="G15" s="18" t="s">
        <v>33</v>
      </c>
      <c r="H15" s="18" t="s">
        <v>34</v>
      </c>
      <c r="I15" s="18" t="s">
        <v>63</v>
      </c>
      <c r="J15" s="18">
        <v>1</v>
      </c>
      <c r="K15" s="18">
        <v>0</v>
      </c>
      <c r="L15" s="27">
        <v>33600</v>
      </c>
      <c r="M15" s="27">
        <v>9000</v>
      </c>
      <c r="N15" s="27">
        <v>9000</v>
      </c>
      <c r="O15" s="27">
        <v>0</v>
      </c>
      <c r="P15" s="27">
        <v>0</v>
      </c>
      <c r="Q15" s="27">
        <v>0</v>
      </c>
      <c r="R15" s="33"/>
      <c r="S15" s="17"/>
      <c r="T15" s="34"/>
    </row>
    <row r="16" s="4" customFormat="1" ht="60" customHeight="1" spans="1:20">
      <c r="A16" s="20">
        <v>12</v>
      </c>
      <c r="B16" s="18" t="s">
        <v>29</v>
      </c>
      <c r="C16" s="18" t="s">
        <v>64</v>
      </c>
      <c r="D16" s="18" t="s">
        <v>65</v>
      </c>
      <c r="E16" s="18" t="s">
        <v>66</v>
      </c>
      <c r="F16" s="18"/>
      <c r="G16" s="18" t="s">
        <v>33</v>
      </c>
      <c r="H16" s="18" t="s">
        <v>38</v>
      </c>
      <c r="I16" s="18" t="s">
        <v>39</v>
      </c>
      <c r="J16" s="18">
        <v>1</v>
      </c>
      <c r="K16" s="18">
        <v>0</v>
      </c>
      <c r="L16" s="27">
        <v>28300</v>
      </c>
      <c r="M16" s="27">
        <v>7020</v>
      </c>
      <c r="N16" s="27">
        <v>7020</v>
      </c>
      <c r="O16" s="27">
        <v>0</v>
      </c>
      <c r="P16" s="27">
        <v>0</v>
      </c>
      <c r="Q16" s="27">
        <v>0</v>
      </c>
      <c r="R16" s="33"/>
      <c r="S16" s="17"/>
      <c r="T16" s="34"/>
    </row>
    <row r="17" s="4" customFormat="1" ht="60" customHeight="1" spans="1:20">
      <c r="A17" s="20">
        <v>13</v>
      </c>
      <c r="B17" s="18" t="s">
        <v>29</v>
      </c>
      <c r="C17" s="18" t="s">
        <v>64</v>
      </c>
      <c r="D17" s="18" t="s">
        <v>67</v>
      </c>
      <c r="E17" s="18" t="s">
        <v>68</v>
      </c>
      <c r="F17" s="18"/>
      <c r="G17" s="18" t="s">
        <v>33</v>
      </c>
      <c r="H17" s="18" t="s">
        <v>38</v>
      </c>
      <c r="I17" s="18" t="s">
        <v>39</v>
      </c>
      <c r="J17" s="18">
        <v>1</v>
      </c>
      <c r="K17" s="18">
        <v>0</v>
      </c>
      <c r="L17" s="27">
        <v>28300</v>
      </c>
      <c r="M17" s="27">
        <v>7020</v>
      </c>
      <c r="N17" s="27">
        <v>7020</v>
      </c>
      <c r="O17" s="27">
        <v>0</v>
      </c>
      <c r="P17" s="27">
        <v>0</v>
      </c>
      <c r="Q17" s="27">
        <v>0</v>
      </c>
      <c r="R17" s="33"/>
      <c r="S17" s="17"/>
      <c r="T17" s="34"/>
    </row>
    <row r="18" s="4" customFormat="1" ht="60" customHeight="1" spans="1:20">
      <c r="A18" s="20">
        <v>14</v>
      </c>
      <c r="B18" s="18" t="s">
        <v>29</v>
      </c>
      <c r="C18" s="18" t="s">
        <v>64</v>
      </c>
      <c r="D18" s="18" t="s">
        <v>69</v>
      </c>
      <c r="E18" s="18" t="s">
        <v>70</v>
      </c>
      <c r="F18" s="18"/>
      <c r="G18" s="18" t="s">
        <v>33</v>
      </c>
      <c r="H18" s="18" t="s">
        <v>38</v>
      </c>
      <c r="I18" s="18" t="s">
        <v>39</v>
      </c>
      <c r="J18" s="18">
        <v>1</v>
      </c>
      <c r="K18" s="18">
        <v>0</v>
      </c>
      <c r="L18" s="27">
        <v>28300</v>
      </c>
      <c r="M18" s="27">
        <v>7020</v>
      </c>
      <c r="N18" s="27">
        <v>7020</v>
      </c>
      <c r="O18" s="27">
        <v>0</v>
      </c>
      <c r="P18" s="27">
        <v>0</v>
      </c>
      <c r="Q18" s="27">
        <v>0</v>
      </c>
      <c r="R18" s="33"/>
      <c r="S18" s="17"/>
      <c r="T18" s="34"/>
    </row>
    <row r="19" s="4" customFormat="1" ht="60" customHeight="1" spans="1:20">
      <c r="A19" s="20">
        <v>15</v>
      </c>
      <c r="B19" s="18" t="s">
        <v>29</v>
      </c>
      <c r="C19" s="18" t="s">
        <v>71</v>
      </c>
      <c r="D19" s="18" t="s">
        <v>72</v>
      </c>
      <c r="E19" s="18" t="s">
        <v>73</v>
      </c>
      <c r="F19" s="18"/>
      <c r="G19" s="18" t="s">
        <v>33</v>
      </c>
      <c r="H19" s="18" t="s">
        <v>38</v>
      </c>
      <c r="I19" s="18" t="s">
        <v>39</v>
      </c>
      <c r="J19" s="18">
        <v>1</v>
      </c>
      <c r="K19" s="18">
        <v>0</v>
      </c>
      <c r="L19" s="27">
        <v>28500</v>
      </c>
      <c r="M19" s="27">
        <v>7020</v>
      </c>
      <c r="N19" s="27">
        <v>7020</v>
      </c>
      <c r="O19" s="27">
        <v>0</v>
      </c>
      <c r="P19" s="27">
        <v>0</v>
      </c>
      <c r="Q19" s="27">
        <v>0</v>
      </c>
      <c r="R19" s="33"/>
      <c r="S19" s="17"/>
      <c r="T19" s="34"/>
    </row>
    <row r="20" s="4" customFormat="1" ht="60" customHeight="1" spans="1:20">
      <c r="A20" s="20">
        <v>16</v>
      </c>
      <c r="B20" s="18" t="s">
        <v>29</v>
      </c>
      <c r="C20" s="18" t="s">
        <v>74</v>
      </c>
      <c r="D20" s="18" t="s">
        <v>75</v>
      </c>
      <c r="E20" s="18" t="s">
        <v>76</v>
      </c>
      <c r="F20" s="18"/>
      <c r="G20" s="18" t="s">
        <v>33</v>
      </c>
      <c r="H20" s="18" t="s">
        <v>38</v>
      </c>
      <c r="I20" s="18" t="s">
        <v>39</v>
      </c>
      <c r="J20" s="18">
        <v>1</v>
      </c>
      <c r="K20" s="18">
        <v>0</v>
      </c>
      <c r="L20" s="27">
        <v>28500</v>
      </c>
      <c r="M20" s="27">
        <v>7020</v>
      </c>
      <c r="N20" s="27">
        <v>7020</v>
      </c>
      <c r="O20" s="27">
        <v>0</v>
      </c>
      <c r="P20" s="27">
        <v>0</v>
      </c>
      <c r="Q20" s="27">
        <v>0</v>
      </c>
      <c r="R20" s="33"/>
      <c r="S20" s="17"/>
      <c r="T20" s="34"/>
    </row>
    <row r="21" s="3" customFormat="1" ht="69" customHeight="1" spans="1:20">
      <c r="A21" s="6" t="s">
        <v>1</v>
      </c>
      <c r="B21" s="6"/>
      <c r="C21" s="7" t="s">
        <v>2</v>
      </c>
      <c r="D21" s="8" t="s">
        <v>77</v>
      </c>
      <c r="E21" s="9" t="s">
        <v>3</v>
      </c>
      <c r="F21" s="10">
        <f>SUM(N5:N20)</f>
        <v>112110</v>
      </c>
      <c r="G21" s="11"/>
      <c r="H21" s="12" t="s">
        <v>4</v>
      </c>
      <c r="I21" s="22">
        <f>SUMPRODUCT(O23:O42*J23:J42)</f>
        <v>0</v>
      </c>
      <c r="J21" s="22"/>
      <c r="K21" s="23" t="s">
        <v>5</v>
      </c>
      <c r="L21" s="24">
        <f>SUMPRODUCT(P23:P42*J23:J42)</f>
        <v>0</v>
      </c>
      <c r="M21" s="24"/>
      <c r="N21" s="25" t="s">
        <v>6</v>
      </c>
      <c r="O21" s="26">
        <f>SUMPRODUCT(Q23:Q42*J23:J42)</f>
        <v>0</v>
      </c>
      <c r="P21" s="26"/>
      <c r="Q21" s="28" t="s">
        <v>7</v>
      </c>
      <c r="R21" s="29">
        <f>SUM(M5:M20)</f>
        <v>112110</v>
      </c>
      <c r="S21" s="30"/>
      <c r="T21" s="31"/>
    </row>
    <row r="22" s="3" customFormat="1" ht="101.1" customHeight="1" spans="1:20">
      <c r="A22" s="21" t="s">
        <v>78</v>
      </c>
      <c r="B22" s="21"/>
      <c r="C22" s="21"/>
      <c r="D22" s="21"/>
      <c r="E22" s="21"/>
      <c r="F22" s="21"/>
      <c r="G22" s="21" t="s">
        <v>79</v>
      </c>
      <c r="H22" s="21"/>
      <c r="I22" s="21"/>
      <c r="J22" s="21"/>
      <c r="K22" s="21"/>
      <c r="L22" s="21"/>
      <c r="M22" s="21"/>
      <c r="N22" s="21"/>
      <c r="O22" s="21" t="s">
        <v>80</v>
      </c>
      <c r="P22" s="21"/>
      <c r="Q22" s="21"/>
      <c r="R22" s="21"/>
      <c r="S22" s="21"/>
      <c r="T22" s="21"/>
    </row>
  </sheetData>
  <mergeCells count="19">
    <mergeCell ref="A1:R1"/>
    <mergeCell ref="A2:B2"/>
    <mergeCell ref="F2:G2"/>
    <mergeCell ref="I2:J2"/>
    <mergeCell ref="L2:M2"/>
    <mergeCell ref="O2:P2"/>
    <mergeCell ref="R2:T2"/>
    <mergeCell ref="A3:C3"/>
    <mergeCell ref="O3:P3"/>
    <mergeCell ref="S3:T3"/>
    <mergeCell ref="A21:B21"/>
    <mergeCell ref="F21:G21"/>
    <mergeCell ref="I21:J21"/>
    <mergeCell ref="L21:M21"/>
    <mergeCell ref="O21:P21"/>
    <mergeCell ref="R21:T21"/>
    <mergeCell ref="A22:F22"/>
    <mergeCell ref="G22:N22"/>
    <mergeCell ref="O22:T2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『夜之哀伤』</cp:lastModifiedBy>
  <dcterms:created xsi:type="dcterms:W3CDTF">2017-11-06T01:24:43Z</dcterms:created>
  <dcterms:modified xsi:type="dcterms:W3CDTF">2017-11-06T01:25:23Z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